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975" windowHeight="11955" activeTab="0"/>
  </bookViews>
  <sheets>
    <sheet name="Úvod" sheetId="1" r:id="rId1"/>
    <sheet name="Data" sheetId="2" r:id="rId2"/>
    <sheet name="Výsledky" sheetId="3" r:id="rId3"/>
    <sheet name="Pom" sheetId="4" r:id="rId4"/>
  </sheets>
  <externalReferences>
    <externalReference r:id="rId7"/>
    <externalReference r:id="rId8"/>
  </externalReferences>
  <definedNames>
    <definedName name="P">#REF!</definedName>
    <definedName name="T">#REF!</definedName>
    <definedName name="Xsl1">'[2]Definice směsí'!$L$4:$L$23</definedName>
    <definedName name="Xsl2">'[2]Definice směsí'!$L$28:$L$47</definedName>
  </definedNames>
  <calcPr fullCalcOnLoad="1"/>
</workbook>
</file>

<file path=xl/comments2.xml><?xml version="1.0" encoding="utf-8"?>
<comments xmlns="http://schemas.openxmlformats.org/spreadsheetml/2006/main">
  <authors>
    <author>Tata</author>
  </authors>
  <commentList>
    <comment ref="A7" authorId="0">
      <text>
        <r>
          <rPr>
            <b/>
            <sz val="8"/>
            <rFont val="Tahoma"/>
            <family val="2"/>
          </rPr>
          <t>Hodnota rovnovážné konstanty přu referenční teplotě Tkonst0</t>
        </r>
      </text>
    </comment>
    <comment ref="B7" authorId="0">
      <text>
        <r>
          <rPr>
            <b/>
            <sz val="8"/>
            <rFont val="Tahoma"/>
            <family val="2"/>
          </rPr>
          <t>Teplota (°C) při které je známa hodnota rovnovážné konstanty.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Dopočtená hodnota rovnovážné konstanty při reakční teplotě.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Změna reakční entalpie (exotermní reakce záporné) J/mol.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Molový stupeň přeměny dané reakce (mol)! Může být i záporný?
Na vstupu odhad řešení, když nulový (prázdný), vygeneruje ho sám. </t>
        </r>
        <r>
          <rPr>
            <sz val="8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2"/>
          </rPr>
          <t>Rovnice psát bez stech. koeficientů! Program si je sám doplní.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 xml:space="preserve">Typ rovnovážné konstanty:
0 - Kc
1 - Kp
2 - Kx
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Dokonverguj, případně s opraveným odhadem Xirov nebo alternativní metodou.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Tata</author>
  </authors>
  <commentList>
    <comment ref="C7" authorId="0">
      <text>
        <r>
          <rPr>
            <b/>
            <sz val="8"/>
            <rFont val="Tahoma"/>
            <family val="2"/>
          </rPr>
          <t>Je-li cpoc(1) záporné, bere se v absoulutní hodnotě jako molové poměrné složení, normalizuje se a po dotazu na celkovou koncetraci se přepočte na mol/m3, resp. mol/l.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ing. Vratislav Hlubuček</author>
  </authors>
  <commentList>
    <comment ref="A6" authorId="0">
      <text>
        <r>
          <rPr>
            <b/>
            <sz val="8"/>
            <rFont val="Tahoma"/>
            <family val="2"/>
          </rPr>
          <t>Výpočet molární hmotnosti ze sumárního vzorce. Umožňuje zadávat vzorce v tradičním tvaru, Na2SO4, Al2O3, =MH("Na2SO4.10H2O"); =MH("(NH4)2SO4") mezera ukončuje další vyhodnocování, co je za ní se ignoruje! Pokud je vzorec v buňce (G4) vypadá volání jako =MH(G4) Default rozměr (kg/mol); =MH("*G") nebo =MH("*g") přepne na (g/mol) toto přepnutí zapisujte nejdříve, aby nebyly problémy s přepočtem buněk.</t>
        </r>
      </text>
    </comment>
  </commentList>
</comments>
</file>

<file path=xl/sharedStrings.xml><?xml version="1.0" encoding="utf-8"?>
<sst xmlns="http://schemas.openxmlformats.org/spreadsheetml/2006/main" count="109" uniqueCount="103">
  <si>
    <t>Rovnováha v systému reakcí</t>
  </si>
  <si>
    <t>=MH("H2SO4")        výpočet molekulové hmotnosti po zadání vzorce</t>
  </si>
  <si>
    <t>=MH("H2SO4")</t>
  </si>
  <si>
    <t>dává</t>
  </si>
  <si>
    <t>včetně krystalické vody: =MH("Na2SO4.10H2O")</t>
  </si>
  <si>
    <t xml:space="preserve"> Default rozměr (kg/mol), ale možno přepínat voláním fce s argumenty:</t>
  </si>
  <si>
    <t>=MH("(NH4)2SO4")</t>
  </si>
  <si>
    <t>včetně závorek, síran amonný  jako: =MH("(NH4)2SO4")</t>
  </si>
  <si>
    <t xml:space="preserve">   =MH("*G") nebo =MH("*g") přepne na (g/mol) (první případ vrátí rozměr)</t>
  </si>
  <si>
    <t>=MH("HCl  to je kys. chlorovodíková")</t>
  </si>
  <si>
    <t>Pokud je vzorec v buňce (G4) vypadá volání jako =MH(G4)</t>
  </si>
  <si>
    <t xml:space="preserve">   =MH("*KG") nebo =MH("*kg") přepne na (kg/mol) (první případ vrátí rozměr)</t>
  </si>
  <si>
    <t>mezera ukončuje další vyhodnocování, co je za ní se ignoruje!</t>
  </si>
  <si>
    <t xml:space="preserve">   toto přepnutí zapisujte nejdříve, aby nebyly problémy s přepočtem buněk.</t>
  </si>
  <si>
    <t>Na2SO4.10H2O</t>
  </si>
  <si>
    <t>=MH(A10)</t>
  </si>
  <si>
    <t xml:space="preserve"> Pokud je výsledek záporný nebo nula, nebylo zadání vzorce korektní.</t>
  </si>
  <si>
    <t>=Rovnice(Rov As String; Optional xvol)</t>
  </si>
  <si>
    <t xml:space="preserve"> Najde koeficienty stechiometrické chemické rovnice a doplní je do rovnice</t>
  </si>
  <si>
    <t xml:space="preserve"> Volitelný parametr xvol, představuje koef. u prvního reaktantu (je-li vynechán, tak je roven jedné)</t>
  </si>
  <si>
    <t xml:space="preserve"> Zadej. např.:  C2H4 + HCl + O2 = C2H4Cl2 + H2O  (začněte složitější sloučeninou pokud možno s více prvky)</t>
  </si>
  <si>
    <t xml:space="preserve"> Pokud se volá maticově tak v řádcích 2. až N+1 vrací N stech. koeficientů složek a</t>
  </si>
  <si>
    <t xml:space="preserve"> případně v dalších N řádcích vzorec reaktantu</t>
  </si>
  <si>
    <t>=Rovnice("C2H4 + HCl + O2 = C2H4Cl2 + H2O")</t>
  </si>
  <si>
    <t xml:space="preserve">vrátí </t>
  </si>
  <si>
    <t>C2H4 + 2HCl + 0,5O2 = C2H4Cl2 + H2O</t>
  </si>
  <si>
    <t>=Rovnice("C2H4 + HCl + O2 = C2H4Cl2 + H2O";2)</t>
  </si>
  <si>
    <t>maticově</t>
  </si>
  <si>
    <t>2C2H4 + 4HCl + O2 = 2C2H4Cl2 + 2H2O</t>
  </si>
  <si>
    <t>=Rovnice("CH2CH2 + HCl + O2 = CH2ClCHCl2 + H2O";2)</t>
  </si>
  <si>
    <t>C2H4</t>
  </si>
  <si>
    <t>HCl</t>
  </si>
  <si>
    <t>O2</t>
  </si>
  <si>
    <t>C2H4Cl2</t>
  </si>
  <si>
    <t>H2O</t>
  </si>
  <si>
    <t>=GAUSS(A_; Optional N; Optional NCOL)  řešení soustavy lin. rovnic</t>
  </si>
  <si>
    <t>Gaussovou eliminací s výběrem maximálního prvku ve sloupci</t>
  </si>
  <si>
    <t>Rozšířená matice soustavy je v A_(N,N+NCOL), zadá se jako rozmezí buněk. Pravé strany v posledním sloupci. Pravých stran může být i více.</t>
  </si>
  <si>
    <t>N je počet rovnic; NCOL je počet pravých stran; není-li zadáno zjistí se z rozsahu</t>
  </si>
  <si>
    <t>dimenzováno na max. 20 rovnic; volá se maticově (Ctrl+Shft+Enter) na tolika řádcích, co je neznámých</t>
  </si>
  <si>
    <t>Tlak (Pa)</t>
  </si>
  <si>
    <t>Teplota (°C,K)</t>
  </si>
  <si>
    <r>
      <t>T</t>
    </r>
    <r>
      <rPr>
        <vertAlign val="subscript"/>
        <sz val="11"/>
        <color indexed="8"/>
        <rFont val="Calibri"/>
        <family val="2"/>
      </rPr>
      <t>konst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(°C)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</si>
  <si>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Hr </t>
    </r>
  </si>
  <si>
    <t>Komponenta</t>
  </si>
  <si>
    <t>M.V.</t>
  </si>
  <si>
    <r>
      <t>c</t>
    </r>
    <r>
      <rPr>
        <vertAlign val="subscript"/>
        <sz val="11"/>
        <color indexed="8"/>
        <rFont val="Calibri"/>
        <family val="2"/>
      </rPr>
      <t>poc</t>
    </r>
    <r>
      <rPr>
        <sz val="11"/>
        <color theme="1"/>
        <rFont val="Calibri"/>
        <family val="2"/>
      </rPr>
      <t xml:space="preserve"> </t>
    </r>
  </si>
  <si>
    <r>
      <t>c</t>
    </r>
    <r>
      <rPr>
        <vertAlign val="subscript"/>
        <sz val="11"/>
        <color indexed="8"/>
        <rFont val="Calibri"/>
        <family val="2"/>
      </rPr>
      <t>rov</t>
    </r>
    <r>
      <rPr>
        <sz val="11"/>
        <color theme="1"/>
        <rFont val="Calibri"/>
        <family val="2"/>
      </rPr>
      <t xml:space="preserve"> </t>
    </r>
  </si>
  <si>
    <r>
      <t>x</t>
    </r>
    <r>
      <rPr>
        <vertAlign val="subscript"/>
        <sz val="11"/>
        <color indexed="8"/>
        <rFont val="Calibri"/>
        <family val="2"/>
      </rPr>
      <t>irov</t>
    </r>
    <r>
      <rPr>
        <sz val="11"/>
        <color theme="1"/>
        <rFont val="Calibri"/>
        <family val="2"/>
      </rPr>
      <t xml:space="preserve"> </t>
    </r>
  </si>
  <si>
    <r>
      <t>Rovn. konst.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</t>
    </r>
  </si>
  <si>
    <r>
      <t>Rovn. konst.</t>
    </r>
    <r>
      <rPr>
        <vertAlign val="super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</t>
    </r>
  </si>
  <si>
    <t>Typ konst.</t>
  </si>
  <si>
    <t>CO + H2O = CO2 + H2</t>
  </si>
  <si>
    <t>CH4 + H2O = CO + 3H2</t>
  </si>
  <si>
    <t>C2H4+O2+HCl=C2H4Cl2+H2O</t>
  </si>
  <si>
    <t>CH4</t>
  </si>
  <si>
    <t>CO</t>
  </si>
  <si>
    <t>H2</t>
  </si>
  <si>
    <t>CO2</t>
  </si>
  <si>
    <t>CH3OH</t>
  </si>
  <si>
    <t>CO + H2 = CH3OH</t>
  </si>
  <si>
    <t>CO + 2H2 = CH3OH</t>
  </si>
  <si>
    <t>C2H4 + HCl = C2H5Cl</t>
  </si>
  <si>
    <t>CO2 + H2 = CH3O2H</t>
  </si>
  <si>
    <r>
      <t>x</t>
    </r>
    <r>
      <rPr>
        <vertAlign val="subscript"/>
        <sz val="11"/>
        <color indexed="8"/>
        <rFont val="Calibri"/>
        <family val="2"/>
      </rPr>
      <t>hm</t>
    </r>
    <r>
      <rPr>
        <vertAlign val="subscript"/>
        <sz val="11"/>
        <color indexed="8"/>
        <rFont val="Calibri"/>
        <family val="2"/>
      </rPr>
      <t>rov</t>
    </r>
    <r>
      <rPr>
        <sz val="11"/>
        <color theme="1"/>
        <rFont val="Calibri"/>
        <family val="2"/>
      </rPr>
      <t xml:space="preserve"> </t>
    </r>
  </si>
  <si>
    <t>Rovnice</t>
  </si>
  <si>
    <t>Rovnováha</t>
  </si>
  <si>
    <t>Rovnice chemických reakcí</t>
  </si>
  <si>
    <t>residuum</t>
  </si>
  <si>
    <t>Výpočet rovnováhy v systému chemických reakcí</t>
  </si>
  <si>
    <t>Ve sloupci D pak program vypočte rovnovážnou konstantu pro zadanou teplotu a tlak.</t>
  </si>
  <si>
    <t>Dále zadejte hodnoty rovnovážných konstant rovnic (sl. A) a jim odpovídající referenční teploty (sl. B).</t>
  </si>
  <si>
    <t>Rovnice zadávejte bez stechiometrických koeficientů, program si je doplní sám.</t>
  </si>
  <si>
    <t>Pokud ho necháte prázdný program si je dopočte sám.</t>
  </si>
  <si>
    <t>Do buněk B4 a B5 listu Data zadejte reakční teplotu (°C) a tlak (Pa).</t>
  </si>
  <si>
    <t>Pozn.:</t>
  </si>
  <si>
    <t>nárůstem teploty z hodnot, kde výpočet dobře konverguje. Program hlásí divergenci i singularitu.</t>
  </si>
  <si>
    <r>
      <t>Nalezení řešení je závislé na počátečním odhadu x</t>
    </r>
    <r>
      <rPr>
        <vertAlign val="subscript"/>
        <sz val="11"/>
        <color indexed="8"/>
        <rFont val="Calibri"/>
        <family val="2"/>
      </rPr>
      <t>irov</t>
    </r>
    <r>
      <rPr>
        <sz val="11"/>
        <color theme="1"/>
        <rFont val="Calibri"/>
        <family val="2"/>
      </rPr>
      <t>, zejména u výrazně různých hodnot rovn. konstant.</t>
    </r>
  </si>
  <si>
    <t>Proto je někdy vhodné se k podmínkám požadované teploty či tlaku přibližovat postupným</t>
  </si>
  <si>
    <r>
      <t>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= K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.(RT)</t>
    </r>
    <r>
      <rPr>
        <vertAlign val="superscript"/>
        <sz val="11"/>
        <color indexed="8"/>
        <rFont val="Calibri"/>
        <family val="2"/>
      </rPr>
      <t>-n</t>
    </r>
    <r>
      <rPr>
        <sz val="11"/>
        <color theme="1"/>
        <rFont val="Calibri"/>
        <family val="2"/>
      </rPr>
      <t xml:space="preserve">                        kde n je rozdíl součtu stech. koef. produktů a reaktantů</t>
    </r>
  </si>
  <si>
    <r>
      <t>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= K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>.(RT)</t>
    </r>
    <r>
      <rPr>
        <vertAlign val="superscript"/>
        <sz val="11"/>
        <color indexed="8"/>
        <rFont val="Calibri"/>
        <family val="2"/>
      </rPr>
      <t>-n.</t>
    </r>
    <r>
      <rPr>
        <sz val="11"/>
        <color theme="1"/>
        <rFont val="Calibri"/>
        <family val="2"/>
      </rPr>
      <t>P</t>
    </r>
    <r>
      <rPr>
        <vertAlign val="superscript"/>
        <sz val="11"/>
        <color indexed="8"/>
        <rFont val="Calibri"/>
        <family val="2"/>
      </rPr>
      <t xml:space="preserve">n </t>
    </r>
    <r>
      <rPr>
        <sz val="11"/>
        <color theme="1"/>
        <rFont val="Calibri"/>
        <family val="2"/>
      </rPr>
      <t xml:space="preserve">                   K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, K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>,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 rov. konst. definovaná tlaky, mol.zl., koncentracemi    </t>
    </r>
  </si>
  <si>
    <r>
      <t>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= K</t>
    </r>
    <r>
      <rPr>
        <vertAlign val="subscript"/>
        <sz val="11"/>
        <color indexed="8"/>
        <rFont val="Calibri"/>
        <family val="2"/>
      </rPr>
      <t>c</t>
    </r>
    <r>
      <rPr>
        <vertAlign val="superscript"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>.exp[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 xml:space="preserve">/RT]                        kde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 xml:space="preserve"> je reakční entalpie</t>
    </r>
  </si>
  <si>
    <r>
      <t xml:space="preserve">Hodnota reakční entalpie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 xml:space="preserve">  (sl. E) slouží při přepočtu konstant na jinou teplotu</t>
    </r>
  </si>
  <si>
    <r>
      <t xml:space="preserve">Odhady 'molových stupňů přeměny reakce' (rozměr mol) se zadávají na listě </t>
    </r>
    <r>
      <rPr>
        <i/>
        <sz val="11"/>
        <color indexed="8"/>
        <rFont val="Calibri"/>
        <family val="2"/>
      </rPr>
      <t>Data</t>
    </r>
    <r>
      <rPr>
        <sz val="11"/>
        <color theme="1"/>
        <rFont val="Calibri"/>
        <family val="2"/>
      </rPr>
      <t xml:space="preserve"> ve sl. F. </t>
    </r>
  </si>
  <si>
    <r>
      <t xml:space="preserve">Pokud zadáte rovn. konst. záporně, chápe se jako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G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a převede se jako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= exp[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G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/RT</t>
    </r>
    <r>
      <rPr>
        <vertAlign val="subscript"/>
        <sz val="11"/>
        <color indexed="8"/>
        <rFont val="Calibri"/>
        <family val="2"/>
      </rPr>
      <t>ref</t>
    </r>
    <r>
      <rPr>
        <sz val="11"/>
        <color theme="1"/>
        <rFont val="Calibri"/>
        <family val="2"/>
      </rPr>
      <t>]</t>
    </r>
  </si>
  <si>
    <t>Přepočty rovn. konstant definovaných různým způsobem:</t>
  </si>
  <si>
    <r>
      <t xml:space="preserve">Ve sloupcích D, E, F na listu </t>
    </r>
    <r>
      <rPr>
        <i/>
        <sz val="11"/>
        <color indexed="8"/>
        <rFont val="Calibri"/>
        <family val="2"/>
      </rPr>
      <t>Výsledky</t>
    </r>
    <r>
      <rPr>
        <sz val="11"/>
        <color theme="1"/>
        <rFont val="Calibri"/>
        <family val="2"/>
      </rPr>
      <t xml:space="preserve"> je výsledné rovnovážné složení jako koncentrace a hm. a mol. zl.</t>
    </r>
  </si>
  <si>
    <r>
      <t xml:space="preserve">Vpravo pod labelem </t>
    </r>
    <r>
      <rPr>
        <i/>
        <sz val="11"/>
        <color indexed="8"/>
        <rFont val="Calibri"/>
        <family val="2"/>
      </rPr>
      <t>Rovnice</t>
    </r>
    <r>
      <rPr>
        <sz val="11"/>
        <color theme="1"/>
        <rFont val="Calibri"/>
        <family val="2"/>
      </rPr>
      <t xml:space="preserve"> jsou stechiometrické koeficienty složek v rovnicích.</t>
    </r>
  </si>
  <si>
    <r>
      <t xml:space="preserve">V listě </t>
    </r>
    <r>
      <rPr>
        <b/>
        <i/>
        <sz val="11"/>
        <color indexed="8"/>
        <rFont val="Calibri"/>
        <family val="2"/>
      </rPr>
      <t>Data</t>
    </r>
    <r>
      <rPr>
        <sz val="11"/>
        <color theme="1"/>
        <rFont val="Calibri"/>
        <family val="2"/>
      </rPr>
      <t xml:space="preserve"> zadejte chemické rovnice, které tvoří váš systém. Budou zkontrolovány na korektnost.</t>
    </r>
  </si>
  <si>
    <t>V případě závislých rovnic vám chybová zpráva oznámí i číslo závislé rovnice.</t>
  </si>
  <si>
    <t>Nebudete-li mít dobrý odhad nedopracujete se v složitějších případech výsledku.</t>
  </si>
  <si>
    <t>Newton</t>
  </si>
  <si>
    <t>Rosenbrock</t>
  </si>
  <si>
    <t>Metoda řešení:</t>
  </si>
  <si>
    <r>
      <t xml:space="preserve">Po proběhnutí první fáze výpočtu v listu </t>
    </r>
    <r>
      <rPr>
        <b/>
        <i/>
        <sz val="11"/>
        <color indexed="8"/>
        <rFont val="Calibri"/>
        <family val="2"/>
      </rPr>
      <t>Výsledky</t>
    </r>
    <r>
      <rPr>
        <sz val="11"/>
        <color theme="1"/>
        <rFont val="Calibri"/>
        <family val="2"/>
      </rPr>
      <t xml:space="preserve"> je ještě třeba zadat počáteční koncentraci složek (sl. C). </t>
    </r>
  </si>
  <si>
    <r>
      <t xml:space="preserve">Výpočet spustíte makrem </t>
    </r>
    <r>
      <rPr>
        <b/>
        <i/>
        <sz val="11"/>
        <color indexed="8"/>
        <rFont val="Calibri"/>
        <family val="2"/>
      </rPr>
      <t>Start</t>
    </r>
    <r>
      <rPr>
        <sz val="11"/>
        <color theme="1"/>
        <rFont val="Calibri"/>
        <family val="2"/>
      </rPr>
      <t xml:space="preserve"> (Tlačítkem nebo Ctrl+M). Ve sloupci K je reziduum rovnic.</t>
    </r>
  </si>
  <si>
    <r>
      <t xml:space="preserve">Symbolický tvar řešených rovnic:  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 xml:space="preserve"> c</t>
    </r>
    <r>
      <rPr>
        <vertAlign val="subscript"/>
        <sz val="11"/>
        <color indexed="8"/>
        <rFont val="Calibri"/>
        <family val="2"/>
      </rPr>
      <t>i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/K - 1 = 0</t>
    </r>
  </si>
  <si>
    <r>
      <t xml:space="preserve">Situaci vám usnadní makro </t>
    </r>
    <r>
      <rPr>
        <b/>
        <sz val="11"/>
        <color indexed="8"/>
        <rFont val="Calibri"/>
        <family val="2"/>
      </rPr>
      <t>Dokonverguj</t>
    </r>
    <r>
      <rPr>
        <sz val="11"/>
        <color theme="1"/>
        <rFont val="Calibri"/>
        <family val="2"/>
      </rPr>
      <t xml:space="preserve"> (viz tlačítko), před nímž můžete upravit odhad </t>
    </r>
    <r>
      <rPr>
        <i/>
        <sz val="11"/>
        <color indexed="8"/>
        <rFont val="Calibri"/>
        <family val="2"/>
      </rPr>
      <t>xirov</t>
    </r>
    <r>
      <rPr>
        <sz val="11"/>
        <color theme="1"/>
        <rFont val="Calibri"/>
        <family val="2"/>
      </rPr>
      <t xml:space="preserve"> nebo metodu.</t>
    </r>
  </si>
  <si>
    <t>Zadáte-li první počáteční koncetraci záporně, chápe se zadávání jako molární poměry v abs. hodnotě.</t>
  </si>
  <si>
    <r>
      <t>Program se vás ještě zeptá na celkovou koncentraci (mol/m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nebo mol/l).</t>
    </r>
  </si>
  <si>
    <r>
      <t>Typ rovnovážné konstanty :  0 -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  1 - K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 2 - K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 (prázdné odpovídá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). Program si ji přepočte na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</t>
    </r>
  </si>
  <si>
    <t>Nelineární rovnice rovnováhy se řeší buď metodou: (Rosenbrock konverguje v širším rozmezí, použijte jako výchozí metodu)</t>
  </si>
  <si>
    <r>
      <t>x</t>
    </r>
    <r>
      <rPr>
        <vertAlign val="subscript"/>
        <sz val="11"/>
        <color indexed="8"/>
        <rFont val="Calibri"/>
        <family val="2"/>
      </rPr>
      <t>mrov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</si>
</sst>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E+00"/>
    <numFmt numFmtId="170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Symbol"/>
      <family val="1"/>
    </font>
    <font>
      <sz val="8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Font="1">
      <alignment/>
      <protection/>
    </xf>
    <xf numFmtId="0" fontId="3" fillId="0" borderId="0" xfId="47" applyFont="1" quotePrefix="1">
      <alignment/>
      <protection/>
    </xf>
    <xf numFmtId="0" fontId="2" fillId="0" borderId="0" xfId="47" quotePrefix="1">
      <alignment/>
      <protection/>
    </xf>
    <xf numFmtId="0" fontId="2" fillId="0" borderId="0" xfId="47" applyAlignment="1">
      <alignment horizontal="center"/>
      <protection/>
    </xf>
    <xf numFmtId="0" fontId="2" fillId="0" borderId="0" xfId="47" applyAlignment="1">
      <alignment horizontal="left" indent="1"/>
      <protection/>
    </xf>
    <xf numFmtId="0" fontId="2" fillId="33" borderId="0" xfId="47" applyFill="1">
      <alignment/>
      <protection/>
    </xf>
    <xf numFmtId="0" fontId="2" fillId="0" borderId="0" xfId="46">
      <alignment/>
      <protection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169" fontId="0" fillId="0" borderId="0" xfId="0" applyNumberFormat="1" applyAlignment="1">
      <alignment/>
    </xf>
    <xf numFmtId="0" fontId="30" fillId="0" borderId="0" xfId="0" applyFont="1" applyAlignment="1">
      <alignment horizontal="left" indent="1"/>
    </xf>
    <xf numFmtId="0" fontId="30" fillId="0" borderId="0" xfId="0" applyFont="1" applyAlignment="1">
      <alignment/>
    </xf>
    <xf numFmtId="0" fontId="46" fillId="2" borderId="0" xfId="0" applyFont="1" applyFill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techiom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emEng\stechiom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emEng\Chladic&#237;%20v&#283;&#3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pověda"/>
      <sheetName val="Util"/>
      <sheetName val="Funkce"/>
      <sheetName val="Přepočet"/>
      <sheetName val="Paliva"/>
      <sheetName val="Schemata"/>
      <sheetName val="Disoc"/>
      <sheetName val="Trubkovnice"/>
      <sheetName val="DisData"/>
      <sheetName val="DisData1"/>
      <sheetName val="DisPop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funkcí"/>
      <sheetName val="Definice směsí"/>
      <sheetName val="Aplikace"/>
    </sheetNames>
    <sheetDataSet>
      <sheetData sheetId="1">
        <row r="4">
          <cell r="L4">
            <v>0.98905940078424</v>
          </cell>
        </row>
        <row r="5">
          <cell r="L5">
            <v>0.01094059921575997</v>
          </cell>
        </row>
        <row r="6">
          <cell r="L6" t="str">
            <v/>
          </cell>
        </row>
        <row r="7">
          <cell r="L7" t="str">
            <v/>
          </cell>
        </row>
        <row r="8">
          <cell r="L8" t="str">
            <v/>
          </cell>
        </row>
        <row r="9">
          <cell r="L9" t="str">
            <v/>
          </cell>
        </row>
        <row r="10">
          <cell r="L10" t="str">
            <v/>
          </cell>
        </row>
        <row r="11">
          <cell r="L11" t="str">
            <v/>
          </cell>
        </row>
        <row r="12">
          <cell r="L12" t="str">
            <v/>
          </cell>
        </row>
        <row r="13">
          <cell r="L13" t="str">
            <v/>
          </cell>
        </row>
        <row r="14">
          <cell r="L14" t="str">
            <v/>
          </cell>
        </row>
        <row r="15">
          <cell r="L15" t="str">
            <v/>
          </cell>
        </row>
        <row r="16">
          <cell r="L16" t="str">
            <v/>
          </cell>
        </row>
        <row r="17">
          <cell r="L17" t="str">
            <v/>
          </cell>
        </row>
        <row r="18">
          <cell r="L18" t="str">
            <v/>
          </cell>
        </row>
        <row r="19">
          <cell r="L19" t="str">
            <v/>
          </cell>
        </row>
        <row r="20">
          <cell r="L20" t="str">
            <v/>
          </cell>
        </row>
        <row r="21">
          <cell r="L21" t="str">
            <v/>
          </cell>
        </row>
        <row r="22">
          <cell r="L22" t="str">
            <v/>
          </cell>
        </row>
        <row r="23">
          <cell r="L23" t="str">
            <v/>
          </cell>
        </row>
        <row r="28">
          <cell r="L28">
            <v>0.98905940078424</v>
          </cell>
        </row>
        <row r="29">
          <cell r="L29">
            <v>0.01094059921575997</v>
          </cell>
        </row>
        <row r="30">
          <cell r="L30" t="str">
            <v/>
          </cell>
        </row>
        <row r="31">
          <cell r="L31" t="str">
            <v/>
          </cell>
        </row>
        <row r="32">
          <cell r="L32" t="str">
            <v/>
          </cell>
        </row>
        <row r="33">
          <cell r="L33" t="str">
            <v/>
          </cell>
        </row>
        <row r="34">
          <cell r="L34" t="str">
            <v/>
          </cell>
        </row>
        <row r="35">
          <cell r="L35" t="str">
            <v/>
          </cell>
        </row>
        <row r="36">
          <cell r="L36" t="str">
            <v/>
          </cell>
        </row>
        <row r="37">
          <cell r="L37" t="str">
            <v/>
          </cell>
        </row>
        <row r="38">
          <cell r="L38" t="str">
            <v/>
          </cell>
        </row>
        <row r="39">
          <cell r="L39" t="str">
            <v/>
          </cell>
        </row>
        <row r="40">
          <cell r="L40" t="str">
            <v/>
          </cell>
        </row>
        <row r="41">
          <cell r="L41" t="str">
            <v/>
          </cell>
        </row>
        <row r="42">
          <cell r="L42" t="str">
            <v/>
          </cell>
        </row>
        <row r="43">
          <cell r="L43" t="str">
            <v/>
          </cell>
        </row>
        <row r="44">
          <cell r="L44" t="str">
            <v/>
          </cell>
        </row>
        <row r="45">
          <cell r="L45" t="str">
            <v/>
          </cell>
        </row>
        <row r="46">
          <cell r="L46" t="str">
            <v/>
          </cell>
        </row>
        <row r="47">
          <cell r="L4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A37"/>
  <sheetViews>
    <sheetView showGridLines="0" tabSelected="1" zoomScalePageLayoutView="0" workbookViewId="0" topLeftCell="A1">
      <selection activeCell="A70" sqref="A70"/>
    </sheetView>
  </sheetViews>
  <sheetFormatPr defaultColWidth="9.140625" defaultRowHeight="15"/>
  <cols>
    <col min="1" max="16384" width="9.140625" style="26" customWidth="1"/>
  </cols>
  <sheetData>
    <row r="2" ht="23.25">
      <c r="A2" s="25" t="s">
        <v>69</v>
      </c>
    </row>
    <row r="4" ht="15">
      <c r="A4" s="26" t="s">
        <v>88</v>
      </c>
    </row>
    <row r="5" ht="15">
      <c r="A5" s="26" t="s">
        <v>89</v>
      </c>
    </row>
    <row r="6" ht="15">
      <c r="A6" s="26" t="s">
        <v>72</v>
      </c>
    </row>
    <row r="7" ht="15">
      <c r="A7" s="26" t="s">
        <v>71</v>
      </c>
    </row>
    <row r="8" ht="18">
      <c r="A8" s="26" t="s">
        <v>82</v>
      </c>
    </row>
    <row r="9" ht="18">
      <c r="A9" s="26" t="s">
        <v>100</v>
      </c>
    </row>
    <row r="10" ht="18">
      <c r="A10" s="26" t="s">
        <v>84</v>
      </c>
    </row>
    <row r="11" ht="15">
      <c r="A11" s="26" t="s">
        <v>74</v>
      </c>
    </row>
    <row r="12" ht="15">
      <c r="A12" s="26" t="s">
        <v>70</v>
      </c>
    </row>
    <row r="13" ht="15">
      <c r="A13" s="26" t="s">
        <v>94</v>
      </c>
    </row>
    <row r="14" ht="15">
      <c r="A14" s="26" t="s">
        <v>95</v>
      </c>
    </row>
    <row r="15" ht="15">
      <c r="A15" s="26" t="s">
        <v>83</v>
      </c>
    </row>
    <row r="16" ht="15">
      <c r="A16" s="26" t="s">
        <v>73</v>
      </c>
    </row>
    <row r="17" ht="15">
      <c r="A17" s="26" t="s">
        <v>86</v>
      </c>
    </row>
    <row r="18" ht="15">
      <c r="A18" s="26" t="s">
        <v>87</v>
      </c>
    </row>
    <row r="19" ht="15">
      <c r="A19" s="26" t="s">
        <v>98</v>
      </c>
    </row>
    <row r="20" ht="17.25">
      <c r="A20" s="26" t="s">
        <v>99</v>
      </c>
    </row>
    <row r="21" ht="15">
      <c r="A21" s="26" t="s">
        <v>101</v>
      </c>
    </row>
    <row r="22" ht="15">
      <c r="A22" s="26" t="s">
        <v>91</v>
      </c>
    </row>
    <row r="23" ht="15">
      <c r="A23" s="26" t="s">
        <v>92</v>
      </c>
    </row>
    <row r="25" ht="15">
      <c r="A25" s="26" t="s">
        <v>75</v>
      </c>
    </row>
    <row r="26" ht="18">
      <c r="A26" s="26" t="s">
        <v>77</v>
      </c>
    </row>
    <row r="27" ht="15">
      <c r="A27" s="26" t="s">
        <v>78</v>
      </c>
    </row>
    <row r="28" ht="15">
      <c r="A28" s="26" t="s">
        <v>76</v>
      </c>
    </row>
    <row r="29" ht="15">
      <c r="A29" s="26" t="s">
        <v>90</v>
      </c>
    </row>
    <row r="30" ht="15">
      <c r="A30" s="26" t="s">
        <v>97</v>
      </c>
    </row>
    <row r="32" ht="15">
      <c r="A32" s="26" t="s">
        <v>85</v>
      </c>
    </row>
    <row r="33" ht="18.75">
      <c r="A33" s="26" t="s">
        <v>79</v>
      </c>
    </row>
    <row r="34" ht="18.75">
      <c r="A34" s="26" t="s">
        <v>80</v>
      </c>
    </row>
    <row r="35" ht="18.75">
      <c r="A35" s="26" t="s">
        <v>81</v>
      </c>
    </row>
    <row r="37" ht="18.75">
      <c r="A37" s="26" t="s">
        <v>96</v>
      </c>
    </row>
  </sheetData>
  <sheetProtection/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2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3.421875" style="0" customWidth="1"/>
    <col min="2" max="2" width="10.28125" style="0" customWidth="1"/>
    <col min="3" max="3" width="9.57421875" style="0" customWidth="1"/>
    <col min="4" max="4" width="12.28125" style="0" customWidth="1"/>
    <col min="11" max="11" width="9.57421875" style="0" customWidth="1"/>
    <col min="13" max="13" width="10.8515625" style="0" customWidth="1"/>
    <col min="14" max="14" width="9.28125" style="0" bestFit="1" customWidth="1"/>
  </cols>
  <sheetData>
    <row r="1" ht="18.75">
      <c r="A1" s="9" t="s">
        <v>0</v>
      </c>
    </row>
    <row r="2" spans="9:11" ht="15">
      <c r="I2" t="s">
        <v>93</v>
      </c>
      <c r="K2">
        <v>2</v>
      </c>
    </row>
    <row r="4" spans="1:15" ht="15">
      <c r="A4" t="s">
        <v>41</v>
      </c>
      <c r="B4" s="12">
        <v>200</v>
      </c>
      <c r="C4">
        <f>B4+273.15</f>
        <v>473.15</v>
      </c>
      <c r="O4" s="18" t="str">
        <f>Rovnice("CO + H2 = CH3OH",2)</f>
        <v>2CO + 4H2 = 2CH3OH</v>
      </c>
    </row>
    <row r="5" spans="1:2" ht="15">
      <c r="A5" t="s">
        <v>40</v>
      </c>
      <c r="B5" s="28">
        <v>101225</v>
      </c>
    </row>
    <row r="6" ht="15">
      <c r="K6">
        <v>1.084134501145286E-09</v>
      </c>
    </row>
    <row r="7" spans="1:11" ht="21.75" customHeight="1" thickBot="1">
      <c r="A7" s="11" t="s">
        <v>49</v>
      </c>
      <c r="B7" s="11" t="s">
        <v>42</v>
      </c>
      <c r="C7" s="11" t="s">
        <v>51</v>
      </c>
      <c r="D7" s="11" t="s">
        <v>50</v>
      </c>
      <c r="E7" s="11" t="s">
        <v>43</v>
      </c>
      <c r="F7" s="11" t="s">
        <v>48</v>
      </c>
      <c r="G7" s="16" t="s">
        <v>67</v>
      </c>
      <c r="H7" s="10"/>
      <c r="I7" s="10"/>
      <c r="J7" s="10"/>
      <c r="K7" s="11" t="s">
        <v>68</v>
      </c>
    </row>
    <row r="8" spans="1:15" ht="15.75" thickTop="1">
      <c r="A8" s="14">
        <v>0.1</v>
      </c>
      <c r="B8" s="14">
        <v>200</v>
      </c>
      <c r="C8" s="14"/>
      <c r="D8" s="13">
        <v>0.1</v>
      </c>
      <c r="E8" s="15">
        <v>203000</v>
      </c>
      <c r="F8" s="20">
        <v>0.2751328965680192</v>
      </c>
      <c r="G8" s="23" t="s">
        <v>53</v>
      </c>
      <c r="K8">
        <v>-1.367696009613173E-05</v>
      </c>
      <c r="O8" s="17" t="s">
        <v>53</v>
      </c>
    </row>
    <row r="9" spans="1:15" ht="15">
      <c r="A9" s="14">
        <v>6.2</v>
      </c>
      <c r="B9" s="14">
        <v>200</v>
      </c>
      <c r="C9" s="14"/>
      <c r="D9" s="13">
        <v>6.2</v>
      </c>
      <c r="E9" s="15">
        <v>-41000</v>
      </c>
      <c r="F9" s="20">
        <v>0.1824612683214591</v>
      </c>
      <c r="G9" s="23" t="s">
        <v>52</v>
      </c>
      <c r="K9">
        <v>-2.9662098326443953E-06</v>
      </c>
      <c r="O9" s="17" t="s">
        <v>52</v>
      </c>
    </row>
    <row r="10" spans="1:15" ht="15">
      <c r="A10" s="14">
        <v>1</v>
      </c>
      <c r="B10" s="14">
        <v>200</v>
      </c>
      <c r="C10" s="14"/>
      <c r="D10" s="13">
        <v>1</v>
      </c>
      <c r="E10" s="15">
        <v>-91000</v>
      </c>
      <c r="F10" s="20">
        <v>0.042612169189846144</v>
      </c>
      <c r="G10" s="23" t="s">
        <v>61</v>
      </c>
      <c r="K10">
        <v>-2.9803973944808604E-05</v>
      </c>
      <c r="O10" s="17" t="s">
        <v>54</v>
      </c>
    </row>
    <row r="11" spans="1:15" ht="15">
      <c r="A11" s="14"/>
      <c r="B11" s="14"/>
      <c r="C11" s="14"/>
      <c r="D11" s="13"/>
      <c r="E11" s="15"/>
      <c r="F11" s="20"/>
      <c r="G11" s="23"/>
      <c r="O11" s="17" t="s">
        <v>60</v>
      </c>
    </row>
    <row r="12" spans="1:15" ht="15">
      <c r="A12" s="14"/>
      <c r="B12" s="14"/>
      <c r="C12" s="14"/>
      <c r="D12" s="13"/>
      <c r="E12" s="15"/>
      <c r="F12" s="20"/>
      <c r="G12" s="23"/>
      <c r="O12" s="17" t="s">
        <v>62</v>
      </c>
    </row>
    <row r="13" spans="1:15" ht="15">
      <c r="A13" s="14"/>
      <c r="B13" s="14"/>
      <c r="C13" s="14"/>
      <c r="D13" s="13"/>
      <c r="E13" s="15"/>
      <c r="F13" s="20"/>
      <c r="G13" s="23"/>
      <c r="O13" s="17" t="s">
        <v>63</v>
      </c>
    </row>
    <row r="14" spans="1:7" ht="15">
      <c r="A14" s="14"/>
      <c r="B14" s="14"/>
      <c r="C14" s="14"/>
      <c r="D14" s="13"/>
      <c r="E14" s="15"/>
      <c r="F14" s="20"/>
      <c r="G14" s="23"/>
    </row>
    <row r="15" spans="1:7" ht="15">
      <c r="A15" s="14"/>
      <c r="B15" s="14"/>
      <c r="C15" s="14"/>
      <c r="D15" s="13"/>
      <c r="E15" s="15"/>
      <c r="F15" s="20"/>
      <c r="G15" s="23"/>
    </row>
    <row r="16" spans="1:7" ht="15">
      <c r="A16" s="14"/>
      <c r="B16" s="14"/>
      <c r="C16" s="14"/>
      <c r="D16" s="13"/>
      <c r="E16" s="15"/>
      <c r="F16" s="20"/>
      <c r="G16" s="23"/>
    </row>
    <row r="17" spans="1:14" ht="15">
      <c r="A17" s="14"/>
      <c r="B17" s="14"/>
      <c r="C17" s="14"/>
      <c r="D17" s="13"/>
      <c r="E17" s="15"/>
      <c r="F17" s="20"/>
      <c r="G17" s="23"/>
      <c r="M17" s="22"/>
      <c r="N17" s="22"/>
    </row>
    <row r="18" spans="1:14" ht="15">
      <c r="A18" s="14"/>
      <c r="B18" s="14"/>
      <c r="C18" s="14"/>
      <c r="D18" s="13"/>
      <c r="E18" s="15"/>
      <c r="F18" s="20"/>
      <c r="G18" s="23"/>
      <c r="M18" s="22"/>
      <c r="N18" s="22"/>
    </row>
    <row r="19" spans="1:14" ht="15">
      <c r="A19" s="14"/>
      <c r="B19" s="14"/>
      <c r="C19" s="14"/>
      <c r="D19" s="13"/>
      <c r="E19" s="15"/>
      <c r="F19" s="20"/>
      <c r="G19" s="23"/>
      <c r="M19" s="22"/>
      <c r="N19" s="22"/>
    </row>
    <row r="20" spans="1:13" ht="15">
      <c r="A20" s="14"/>
      <c r="B20" s="14"/>
      <c r="C20" s="14"/>
      <c r="D20" s="13"/>
      <c r="E20" s="15"/>
      <c r="F20" s="20"/>
      <c r="G20" s="23"/>
      <c r="M20" s="22"/>
    </row>
    <row r="21" spans="1:7" ht="15">
      <c r="A21" s="14"/>
      <c r="B21" s="14"/>
      <c r="C21" s="14"/>
      <c r="D21" s="13"/>
      <c r="E21" s="15"/>
      <c r="F21" s="20"/>
      <c r="G21" s="23"/>
    </row>
    <row r="22" spans="1:7" ht="15">
      <c r="A22" s="14"/>
      <c r="B22" s="14"/>
      <c r="C22" s="14"/>
      <c r="D22" s="13"/>
      <c r="E22" s="15"/>
      <c r="F22" s="20"/>
      <c r="G22" s="23"/>
    </row>
    <row r="23" spans="1:7" ht="15">
      <c r="A23" s="14"/>
      <c r="B23" s="14"/>
      <c r="C23" s="14"/>
      <c r="E23" s="15"/>
      <c r="F23" s="20"/>
      <c r="G23" s="23"/>
    </row>
    <row r="24" spans="1:7" ht="15">
      <c r="A24" s="14"/>
      <c r="B24" s="14"/>
      <c r="C24" s="14"/>
      <c r="E24" s="15"/>
      <c r="F24" s="20"/>
      <c r="G24" s="23"/>
    </row>
    <row r="25" spans="1:7" ht="15">
      <c r="A25" s="14"/>
      <c r="B25" s="14"/>
      <c r="C25" s="14"/>
      <c r="E25" s="14"/>
      <c r="F25" s="20"/>
      <c r="G25" s="23"/>
    </row>
    <row r="26" spans="1:7" ht="15">
      <c r="A26" s="14"/>
      <c r="B26" s="14"/>
      <c r="C26" s="14"/>
      <c r="E26" s="14"/>
      <c r="F26" s="14"/>
      <c r="G26" s="23"/>
    </row>
    <row r="27" spans="1:7" ht="15">
      <c r="A27" s="14"/>
      <c r="B27" s="14"/>
      <c r="C27" s="14"/>
      <c r="E27" s="14"/>
      <c r="F27" s="14"/>
      <c r="G27" s="24"/>
    </row>
    <row r="28" spans="1:6" ht="15">
      <c r="A28" s="14"/>
      <c r="B28" s="14"/>
      <c r="C28" s="14"/>
      <c r="E28" s="14"/>
      <c r="F28" s="14"/>
    </row>
    <row r="29" spans="1:3" ht="15">
      <c r="A29" s="14"/>
      <c r="B29" s="14"/>
      <c r="C29" s="1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36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3.57421875" style="0" customWidth="1"/>
  </cols>
  <sheetData>
    <row r="1" ht="18.75">
      <c r="A1" s="9" t="s">
        <v>0</v>
      </c>
    </row>
    <row r="4" spans="1:3" ht="15">
      <c r="A4" t="s">
        <v>41</v>
      </c>
      <c r="B4">
        <v>200</v>
      </c>
      <c r="C4">
        <v>473.15</v>
      </c>
    </row>
    <row r="5" spans="1:8" ht="15">
      <c r="A5" t="s">
        <v>40</v>
      </c>
      <c r="B5" s="27">
        <v>101225</v>
      </c>
      <c r="H5" t="s">
        <v>65</v>
      </c>
    </row>
    <row r="6" spans="4:10" ht="15">
      <c r="D6" t="s">
        <v>66</v>
      </c>
      <c r="E6" s="19"/>
      <c r="H6" s="14">
        <v>2</v>
      </c>
      <c r="I6" s="14">
        <v>0</v>
      </c>
      <c r="J6" s="14">
        <v>-2</v>
      </c>
    </row>
    <row r="7" spans="1:13" ht="18.75" thickBot="1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64</v>
      </c>
      <c r="F7" s="21" t="s">
        <v>102</v>
      </c>
      <c r="H7" s="11">
        <v>1</v>
      </c>
      <c r="I7" s="11">
        <v>2</v>
      </c>
      <c r="J7" s="11">
        <v>3</v>
      </c>
      <c r="K7" s="14"/>
      <c r="L7" s="14"/>
      <c r="M7" s="14"/>
    </row>
    <row r="8" spans="1:13" ht="15.75" thickTop="1">
      <c r="A8" s="17" t="s">
        <v>55</v>
      </c>
      <c r="B8" s="20">
        <v>0.01604276</v>
      </c>
      <c r="C8" s="19">
        <v>1</v>
      </c>
      <c r="D8" s="19">
        <v>0.7248671034319808</v>
      </c>
      <c r="E8" s="19">
        <v>0.3414426952418414</v>
      </c>
      <c r="F8" s="19">
        <v>0.2940587883556016</v>
      </c>
      <c r="H8" s="14">
        <v>-1</v>
      </c>
      <c r="I8" s="14">
        <v>0</v>
      </c>
      <c r="J8" s="14">
        <v>0</v>
      </c>
      <c r="K8" s="14"/>
      <c r="L8" s="14"/>
      <c r="M8" s="14"/>
    </row>
    <row r="9" spans="1:13" ht="15">
      <c r="A9" s="17" t="s">
        <v>34</v>
      </c>
      <c r="B9" s="20">
        <v>0.01801528</v>
      </c>
      <c r="C9" s="19">
        <v>1</v>
      </c>
      <c r="D9" s="19">
        <v>0.5424058351105217</v>
      </c>
      <c r="E9" s="19">
        <v>0.2869100216321867</v>
      </c>
      <c r="F9" s="19">
        <v>0.22003923466030917</v>
      </c>
      <c r="H9" s="14">
        <v>-1</v>
      </c>
      <c r="I9" s="14">
        <v>-1</v>
      </c>
      <c r="J9" s="14">
        <v>0</v>
      </c>
      <c r="K9" s="14"/>
      <c r="L9" s="14"/>
      <c r="M9" s="14"/>
    </row>
    <row r="10" spans="1:13" ht="15">
      <c r="A10" s="17" t="s">
        <v>56</v>
      </c>
      <c r="B10" s="20">
        <v>0.028010399999999998</v>
      </c>
      <c r="C10" s="19">
        <v>0</v>
      </c>
      <c r="D10" s="19">
        <v>0.05005945905671397</v>
      </c>
      <c r="E10" s="19">
        <v>0.041170468763386876</v>
      </c>
      <c r="F10" s="19">
        <v>0.02030775545787404</v>
      </c>
      <c r="H10" s="14">
        <v>1</v>
      </c>
      <c r="I10" s="14">
        <v>-1</v>
      </c>
      <c r="J10" s="14">
        <v>-1</v>
      </c>
      <c r="K10" s="14"/>
      <c r="L10" s="14"/>
      <c r="M10" s="14"/>
    </row>
    <row r="11" spans="1:13" ht="15">
      <c r="A11" s="17" t="s">
        <v>57</v>
      </c>
      <c r="B11" s="20">
        <v>0.0020158800000000003</v>
      </c>
      <c r="C11" s="19">
        <v>0</v>
      </c>
      <c r="D11" s="19">
        <v>0.9226356196458245</v>
      </c>
      <c r="E11" s="19">
        <v>0.05461038547525416</v>
      </c>
      <c r="F11" s="19">
        <v>0.37428807449285717</v>
      </c>
      <c r="H11" s="14">
        <v>3</v>
      </c>
      <c r="I11" s="14">
        <v>1</v>
      </c>
      <c r="J11" s="14">
        <v>-2</v>
      </c>
      <c r="K11" s="14"/>
      <c r="L11" s="14"/>
      <c r="M11" s="14"/>
    </row>
    <row r="12" spans="1:13" ht="15">
      <c r="A12" s="17" t="s">
        <v>58</v>
      </c>
      <c r="B12" s="20">
        <v>0.0440098</v>
      </c>
      <c r="C12" s="19">
        <v>0</v>
      </c>
      <c r="D12" s="19">
        <v>0.1824612683214591</v>
      </c>
      <c r="E12" s="19">
        <v>0.2357764547394316</v>
      </c>
      <c r="F12" s="19">
        <v>0.0740195536952924</v>
      </c>
      <c r="H12" s="14">
        <v>0</v>
      </c>
      <c r="I12" s="14">
        <v>1</v>
      </c>
      <c r="J12" s="14">
        <v>0</v>
      </c>
      <c r="K12" s="14"/>
      <c r="L12" s="14"/>
      <c r="M12" s="14"/>
    </row>
    <row r="13" spans="1:13" ht="15">
      <c r="A13" s="17" t="s">
        <v>59</v>
      </c>
      <c r="B13" s="20">
        <v>0.03204216</v>
      </c>
      <c r="C13" s="19">
        <v>0</v>
      </c>
      <c r="D13" s="19">
        <v>0.042612169189846144</v>
      </c>
      <c r="E13" s="19">
        <v>0.04008997414789931</v>
      </c>
      <c r="F13" s="19">
        <v>0.017286593338065415</v>
      </c>
      <c r="H13" s="14">
        <v>0</v>
      </c>
      <c r="I13" s="14">
        <v>0</v>
      </c>
      <c r="J13" s="14">
        <v>1</v>
      </c>
      <c r="K13" s="14"/>
      <c r="L13" s="14"/>
      <c r="M13" s="14"/>
    </row>
    <row r="14" spans="1:13" ht="15">
      <c r="A14" s="17"/>
      <c r="B14" s="20"/>
      <c r="E14" s="19"/>
      <c r="F14" s="19"/>
      <c r="H14" s="14"/>
      <c r="I14" s="14"/>
      <c r="J14" s="14"/>
      <c r="K14" s="14"/>
      <c r="L14" s="14"/>
      <c r="M14" s="14"/>
    </row>
    <row r="15" spans="1:13" ht="15">
      <c r="A15" s="17"/>
      <c r="B15" s="20"/>
      <c r="E15" s="19"/>
      <c r="F15" s="19"/>
      <c r="H15" s="14"/>
      <c r="I15" s="14"/>
      <c r="J15" s="14"/>
      <c r="K15" s="14"/>
      <c r="L15" s="14"/>
      <c r="M15" s="14"/>
    </row>
    <row r="16" spans="1:13" ht="15">
      <c r="A16" s="17"/>
      <c r="B16" s="20"/>
      <c r="E16" s="19"/>
      <c r="F16" s="19"/>
      <c r="H16" s="14"/>
      <c r="I16" s="14"/>
      <c r="J16" s="14"/>
      <c r="K16" s="14"/>
      <c r="L16" s="14"/>
      <c r="M16" s="14"/>
    </row>
    <row r="17" spans="1:13" ht="15">
      <c r="A17" s="17"/>
      <c r="B17" s="20"/>
      <c r="E17" s="19"/>
      <c r="F17" s="19"/>
      <c r="H17" s="14"/>
      <c r="I17" s="14"/>
      <c r="J17" s="14"/>
      <c r="K17" s="14"/>
      <c r="L17" s="14"/>
      <c r="M17" s="14"/>
    </row>
    <row r="18" spans="1:13" ht="15">
      <c r="A18" s="17"/>
      <c r="B18" s="20"/>
      <c r="E18" s="19"/>
      <c r="F18" s="19"/>
      <c r="H18" s="14"/>
      <c r="I18" s="14"/>
      <c r="J18" s="14"/>
      <c r="K18" s="14"/>
      <c r="L18" s="14"/>
      <c r="M18" s="14"/>
    </row>
    <row r="19" spans="1:13" ht="15">
      <c r="A19" s="17"/>
      <c r="B19" s="20"/>
      <c r="E19" s="19"/>
      <c r="F19" s="19"/>
      <c r="H19" s="14"/>
      <c r="I19" s="14"/>
      <c r="J19" s="14"/>
      <c r="K19" s="14"/>
      <c r="L19" s="14"/>
      <c r="M19" s="14"/>
    </row>
    <row r="20" spans="1:13" ht="15">
      <c r="A20" s="17"/>
      <c r="B20" s="20"/>
      <c r="E20" s="19"/>
      <c r="F20" s="19"/>
      <c r="H20" s="14"/>
      <c r="I20" s="14"/>
      <c r="J20" s="14"/>
      <c r="K20" s="14"/>
      <c r="L20" s="14"/>
      <c r="M20" s="14"/>
    </row>
    <row r="21" spans="1:13" ht="15">
      <c r="A21" s="17"/>
      <c r="B21" s="20"/>
      <c r="E21" s="19"/>
      <c r="F21" s="19"/>
      <c r="H21" s="14"/>
      <c r="I21" s="14"/>
      <c r="J21" s="14"/>
      <c r="K21" s="14"/>
      <c r="L21" s="14"/>
      <c r="M21" s="14"/>
    </row>
    <row r="22" spans="1:13" ht="15">
      <c r="A22" s="17"/>
      <c r="B22" s="20"/>
      <c r="E22" s="19"/>
      <c r="F22" s="19"/>
      <c r="H22" s="14"/>
      <c r="I22" s="14"/>
      <c r="J22" s="14"/>
      <c r="K22" s="14"/>
      <c r="L22" s="14"/>
      <c r="M22" s="14"/>
    </row>
    <row r="23" spans="1:13" ht="15">
      <c r="A23" s="17"/>
      <c r="B23" s="20"/>
      <c r="E23" s="19"/>
      <c r="F23" s="19"/>
      <c r="H23" s="14"/>
      <c r="I23" s="14"/>
      <c r="J23" s="14"/>
      <c r="K23" s="14"/>
      <c r="L23" s="14"/>
      <c r="M23" s="14"/>
    </row>
    <row r="24" spans="1:13" ht="15">
      <c r="A24" s="17"/>
      <c r="B24" s="20"/>
      <c r="E24" s="19"/>
      <c r="F24" s="19"/>
      <c r="H24" s="14"/>
      <c r="I24" s="14"/>
      <c r="J24" s="14"/>
      <c r="K24" s="14"/>
      <c r="L24" s="14"/>
      <c r="M24" s="14"/>
    </row>
    <row r="25" spans="1:13" ht="15">
      <c r="A25" s="17"/>
      <c r="B25" s="20"/>
      <c r="E25" s="19"/>
      <c r="F25" s="19"/>
      <c r="H25" s="14"/>
      <c r="I25" s="14"/>
      <c r="J25" s="14"/>
      <c r="K25" s="14"/>
      <c r="L25" s="14"/>
      <c r="M25" s="14"/>
    </row>
    <row r="26" spans="1:13" ht="15">
      <c r="A26" s="17"/>
      <c r="B26" s="20"/>
      <c r="E26" s="19"/>
      <c r="F26" s="19"/>
      <c r="H26" s="14"/>
      <c r="I26" s="14"/>
      <c r="J26" s="14"/>
      <c r="K26" s="14"/>
      <c r="L26" s="14"/>
      <c r="M26" s="14"/>
    </row>
    <row r="27" spans="1:6" ht="15">
      <c r="A27" s="17"/>
      <c r="B27" s="20"/>
      <c r="E27" s="19"/>
      <c r="F27" s="19"/>
    </row>
    <row r="28" spans="1:6" ht="15">
      <c r="A28" s="17"/>
      <c r="B28" s="20"/>
      <c r="E28" s="19"/>
      <c r="F28" s="19"/>
    </row>
    <row r="29" spans="1:6" ht="15">
      <c r="A29" s="17"/>
      <c r="B29" s="20"/>
      <c r="E29" s="19"/>
      <c r="F29" s="19"/>
    </row>
    <row r="30" spans="1:6" ht="15">
      <c r="A30" s="17"/>
      <c r="B30" s="20"/>
      <c r="E30" s="19"/>
      <c r="F30" s="19"/>
    </row>
    <row r="31" spans="1:5" ht="15">
      <c r="A31" s="17"/>
      <c r="B31" s="20"/>
      <c r="E31" s="19"/>
    </row>
    <row r="32" spans="1:2" ht="15">
      <c r="A32" s="17"/>
      <c r="B32" s="20"/>
    </row>
    <row r="33" ht="15">
      <c r="A33" s="17"/>
    </row>
    <row r="34" ht="15">
      <c r="A34" s="17"/>
    </row>
    <row r="35" ht="15">
      <c r="A35" s="17"/>
    </row>
    <row r="36" ht="15">
      <c r="A36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J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2" width="13.7109375" style="1" customWidth="1"/>
    <col min="3" max="3" width="11.8515625" style="1" bestFit="1" customWidth="1"/>
    <col min="4" max="4" width="10.8515625" style="1" customWidth="1"/>
    <col min="5" max="6" width="12.00390625" style="1" bestFit="1" customWidth="1"/>
    <col min="7" max="9" width="11.8515625" style="1" bestFit="1" customWidth="1"/>
    <col min="10" max="10" width="11.7109375" style="1" bestFit="1" customWidth="1"/>
    <col min="11" max="16384" width="9.140625" style="1" customWidth="1"/>
  </cols>
  <sheetData>
    <row r="1" ht="12.75">
      <c r="A1" s="2"/>
    </row>
    <row r="2" ht="12.75">
      <c r="A2" s="2"/>
    </row>
    <row r="3" ht="18" customHeight="1">
      <c r="A3" s="3" t="s">
        <v>1</v>
      </c>
    </row>
    <row r="4" spans="1:9" ht="12.75">
      <c r="A4" s="4" t="s">
        <v>2</v>
      </c>
      <c r="B4" s="5" t="s">
        <v>3</v>
      </c>
      <c r="C4" s="4">
        <v>0.09807948</v>
      </c>
      <c r="D4" s="6" t="s">
        <v>4</v>
      </c>
      <c r="I4" s="1" t="s">
        <v>5</v>
      </c>
    </row>
    <row r="5" spans="1:9" ht="12.75">
      <c r="A5" s="4" t="s">
        <v>6</v>
      </c>
      <c r="C5" s="1">
        <v>0.1321406</v>
      </c>
      <c r="D5" s="6" t="s">
        <v>7</v>
      </c>
      <c r="I5" s="1" t="s">
        <v>8</v>
      </c>
    </row>
    <row r="6" spans="1:9" ht="12.75">
      <c r="A6" s="4" t="s">
        <v>9</v>
      </c>
      <c r="C6" s="4">
        <v>0.036460639999999996</v>
      </c>
      <c r="D6" s="6" t="s">
        <v>10</v>
      </c>
      <c r="I6" s="1" t="s">
        <v>11</v>
      </c>
    </row>
    <row r="7" spans="4:9" ht="12.75">
      <c r="D7" s="6" t="s">
        <v>12</v>
      </c>
      <c r="I7" s="1" t="s">
        <v>13</v>
      </c>
    </row>
    <row r="8" spans="1:9" ht="12.75">
      <c r="A8" s="1" t="s">
        <v>14</v>
      </c>
      <c r="B8" s="4" t="s">
        <v>15</v>
      </c>
      <c r="C8" s="4">
        <v>0.322195936</v>
      </c>
      <c r="I8" s="1" t="s">
        <v>16</v>
      </c>
    </row>
    <row r="9" ht="12.75"/>
    <row r="10" spans="2:3" ht="12.75">
      <c r="B10" s="5"/>
      <c r="C10" s="5"/>
    </row>
    <row r="11" spans="1:3" ht="14.25">
      <c r="A11" s="3" t="s">
        <v>17</v>
      </c>
      <c r="B11" s="5"/>
      <c r="C11" s="5"/>
    </row>
    <row r="12" spans="1:3" ht="12.75">
      <c r="A12" s="2" t="s">
        <v>18</v>
      </c>
      <c r="B12" s="5"/>
      <c r="C12" s="5"/>
    </row>
    <row r="13" spans="1:3" ht="12.75">
      <c r="A13" s="1" t="s">
        <v>19</v>
      </c>
      <c r="B13" s="5"/>
      <c r="C13" s="5"/>
    </row>
    <row r="14" spans="1:3" ht="12.75">
      <c r="A14" s="8" t="s">
        <v>20</v>
      </c>
      <c r="B14" s="5"/>
      <c r="C14" s="5"/>
    </row>
    <row r="15" spans="1:3" ht="12.75">
      <c r="A15" s="1" t="s">
        <v>21</v>
      </c>
      <c r="B15" s="5"/>
      <c r="C15" s="5"/>
    </row>
    <row r="16" spans="1:3" ht="12.75">
      <c r="A16" s="1" t="s">
        <v>22</v>
      </c>
      <c r="B16" s="5"/>
      <c r="C16" s="5"/>
    </row>
    <row r="17" spans="1:6" ht="12.75">
      <c r="A17" s="4" t="s">
        <v>23</v>
      </c>
      <c r="B17" s="5"/>
      <c r="C17" s="5"/>
      <c r="E17" s="1" t="s">
        <v>24</v>
      </c>
      <c r="F17" s="1" t="s">
        <v>25</v>
      </c>
    </row>
    <row r="18" spans="1:6" ht="12.75">
      <c r="A18" s="4" t="s">
        <v>26</v>
      </c>
      <c r="B18" s="5"/>
      <c r="C18" s="5"/>
      <c r="E18" s="1" t="s">
        <v>27</v>
      </c>
      <c r="F18" s="7" t="s">
        <v>28</v>
      </c>
    </row>
    <row r="19" spans="1:6" ht="12.75">
      <c r="A19" s="4" t="s">
        <v>29</v>
      </c>
      <c r="F19" s="7">
        <v>2</v>
      </c>
    </row>
    <row r="20" ht="12.75">
      <c r="F20" s="7">
        <v>4</v>
      </c>
    </row>
    <row r="21" ht="12.75">
      <c r="F21" s="7">
        <v>1</v>
      </c>
    </row>
    <row r="22" ht="12.75">
      <c r="F22" s="7">
        <v>2</v>
      </c>
    </row>
    <row r="23" ht="12.75">
      <c r="F23" s="7">
        <v>2</v>
      </c>
    </row>
    <row r="24" ht="12.75">
      <c r="F24" s="7" t="s">
        <v>30</v>
      </c>
    </row>
    <row r="25" ht="12.75">
      <c r="F25" s="7" t="s">
        <v>31</v>
      </c>
    </row>
    <row r="26" ht="12.75">
      <c r="F26" s="7" t="s">
        <v>32</v>
      </c>
    </row>
    <row r="27" ht="12.75">
      <c r="F27" s="7" t="s">
        <v>33</v>
      </c>
    </row>
    <row r="28" ht="12.75">
      <c r="F28" s="7" t="s">
        <v>34</v>
      </c>
    </row>
    <row r="30" ht="14.25">
      <c r="A30" s="3" t="s">
        <v>35</v>
      </c>
    </row>
    <row r="31" ht="12.75">
      <c r="A31" s="1" t="s">
        <v>36</v>
      </c>
    </row>
    <row r="32" ht="12.75">
      <c r="A32" s="2" t="s">
        <v>37</v>
      </c>
    </row>
    <row r="33" ht="12.75">
      <c r="A33" s="2" t="s">
        <v>38</v>
      </c>
    </row>
    <row r="34" spans="1:10" ht="12.75">
      <c r="A34" s="2" t="s">
        <v>39</v>
      </c>
      <c r="B34" s="5"/>
      <c r="C34" s="5"/>
      <c r="D34" s="5"/>
      <c r="E34" s="5"/>
      <c r="G34" s="5"/>
      <c r="H34" s="5"/>
      <c r="I34" s="5"/>
      <c r="J34" s="5"/>
    </row>
    <row r="35" spans="2:5" ht="12.75">
      <c r="B35" s="5"/>
      <c r="C35" s="5"/>
      <c r="D35" s="5"/>
      <c r="E35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5"/>
  <legacyDrawing r:id="rId4"/>
  <oleObjects>
    <oleObject progId="Equation.3" shapeId="999685" r:id="rId2"/>
    <oleObject progId="Equation.3" shapeId="99968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Tata</cp:lastModifiedBy>
  <cp:lastPrinted>2009-07-03T15:23:30Z</cp:lastPrinted>
  <dcterms:created xsi:type="dcterms:W3CDTF">2009-06-25T16:55:23Z</dcterms:created>
  <dcterms:modified xsi:type="dcterms:W3CDTF">2009-09-22T17:19:05Z</dcterms:modified>
  <cp:category/>
  <cp:version/>
  <cp:contentType/>
  <cp:contentStatus/>
</cp:coreProperties>
</file>